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19" i="60" l="1"/>
  <c r="H19" i="60"/>
  <c r="H20" i="60" l="1"/>
  <c r="H23" i="60" s="1"/>
  <c r="P20" i="60"/>
  <c r="H24" i="60" l="1"/>
  <c r="E19" i="60"/>
  <c r="F19" i="60"/>
  <c r="U19" i="60" l="1"/>
  <c r="U20" i="60" l="1"/>
  <c r="V19" i="60" l="1"/>
  <c r="V20" i="60" s="1"/>
  <c r="T19" i="60"/>
  <c r="T20" i="60" s="1"/>
  <c r="D19" i="60" l="1"/>
  <c r="D20" i="60" s="1"/>
  <c r="F20" i="60" l="1"/>
  <c r="H28" i="60" s="1"/>
  <c r="G19" i="60"/>
  <c r="G20" i="60" s="1"/>
  <c r="E20" i="60" l="1"/>
  <c r="H27" i="60" s="1"/>
  <c r="H29" i="60" s="1"/>
  <c r="S19" i="60"/>
  <c r="R19" i="60"/>
  <c r="D29" i="60"/>
  <c r="S20" i="60" l="1"/>
  <c r="R20" i="60"/>
  <c r="H26" i="60"/>
</calcChain>
</file>

<file path=xl/sharedStrings.xml><?xml version="1.0" encoding="utf-8"?>
<sst xmlns="http://schemas.openxmlformats.org/spreadsheetml/2006/main" count="56" uniqueCount="50">
  <si>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</si>
  <si>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</si>
  <si>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</si>
  <si>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</si>
  <si>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</si>
  <si>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</si>
  <si>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</si>
  <si>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</si>
  <si>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</si>
  <si>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</si>
  <si>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</si>
  <si>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</si>
  <si>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</si>
  <si>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</si>
  <si>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</si>
  <si>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</si>
  <si>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</si>
  <si>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</si>
  <si>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</si>
  <si>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</si>
  <si>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</si>
  <si>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</si>
  <si>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</si>
  <si>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</si>
  <si>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</si>
  <si>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</si>
  <si>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</si>
  <si>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</si>
  <si>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</si>
  <si>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</si>
  <si>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</si>
  <si>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</si>
  <si>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</si>
  <si>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</si>
  <si>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</si>
  <si>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</si>
  <si>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</si>
  <si>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</si>
  <si>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</si>
  <si>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</si>
  <si>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</si>
  <si>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</si>
  <si>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на 4 кв 2022г</t>
  </si>
  <si>
    <t xml:space="preserve">Заместитель директора филиала - технический директор ТЭЦ-9   </t>
  </si>
  <si>
    <t xml:space="preserve">_______________Е.Н. Миронов   </t>
  </si>
  <si>
    <t xml:space="preserve">действующий на основании доверенности №477 от 15.11.2023 </t>
  </si>
  <si>
    <t>по объекту (работ/услуг):Выполнение котлоочистных работ на отметке 0,0 ряд Д-Е ось 3-55 оборудовании КЦ на  филиале ТЭЦ-9 в г. Ангарске.</t>
  </si>
  <si>
    <t>Основание: Ведомости объемов  работ № 1, утвержденные Мироновым Е.Н.</t>
  </si>
  <si>
    <t>Составлен в ценах по состоянию на 2024г.</t>
  </si>
  <si>
    <t>Выполнение котлоочистных работ на отметке 0,0 ряд Д-Е ось 3-55 оборудовании КЦ на  филиале ТЭЦ-9 в г. Ангарске.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</si>
</sst>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4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0" fontId="33" fillId="0" borderId="0" xfId="0" applyFont="1" applyFill="1" applyAlignment="1">
      <alignment wrapText="1"/>
    </xf>
    <xf numFmtId="0" fontId="33" fillId="0" borderId="0" xfId="0" applyFont="1" applyFill="1" applyAlignment="1">
      <alignment horizontal="right"/>
    </xf>
    <xf numFmtId="2" fontId="6" fillId="0" borderId="1" xfId="45" applyNumberFormat="1" applyFont="1" applyFill="1" applyBorder="1" applyAlignment="1">
      <alignment horizontal="center" vertical="center" wrapText="1"/>
    </xf>
    <xf numFmtId="2" fontId="6" fillId="0" borderId="1" xfId="45" applyNumberFormat="1" applyFont="1" applyFill="1" applyBorder="1" applyAlignment="1">
      <alignment horizontal="center"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66"/>
  <sheetViews>
    <sheetView tabSelected="1" view="pageBreakPreview" zoomScale="80" zoomScaleNormal="75" zoomScaleSheetLayoutView="80" zoomScalePageLayoutView="70" workbookViewId="0">
      <selection activeCell="P19" sqref="P19:P20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7.649999999999999" customHeight="1">
      <c r="A1" s="31"/>
      <c r="B1" s="32"/>
      <c r="C1" s="33"/>
      <c r="F1" s="34"/>
      <c r="M1" s="45"/>
      <c r="N1" s="46"/>
      <c r="O1" s="89" t="s">
        <v>23</v>
      </c>
      <c r="P1" s="89"/>
      <c r="Q1" s="89"/>
    </row>
    <row r="2" spans="1:22" s="4" customFormat="1" ht="18.75">
      <c r="A2" s="31"/>
      <c r="B2" s="32"/>
      <c r="C2" s="33"/>
      <c r="F2" s="34"/>
      <c r="M2" s="90"/>
      <c r="N2" s="90"/>
      <c r="O2" s="90"/>
      <c r="P2" s="90"/>
      <c r="Q2" s="90"/>
    </row>
    <row r="3" spans="1:22" s="4" customFormat="1" ht="18.75" customHeight="1">
      <c r="A3" s="31"/>
      <c r="B3" s="32"/>
      <c r="C3" s="33"/>
      <c r="F3" s="35"/>
      <c r="G3" s="35"/>
      <c r="M3" s="53"/>
      <c r="O3" s="100"/>
      <c r="P3" s="100"/>
      <c r="Q3" s="101" t="s">
        <v>43</v>
      </c>
    </row>
    <row r="4" spans="1:22" s="4" customFormat="1" ht="18.75">
      <c r="A4" s="31"/>
      <c r="B4" s="32"/>
      <c r="C4" s="33"/>
      <c r="F4" s="35"/>
      <c r="G4" s="35"/>
      <c r="M4" s="53"/>
      <c r="N4" s="93" t="s">
        <v>44</v>
      </c>
      <c r="O4" s="93"/>
      <c r="P4" s="93"/>
      <c r="Q4" s="93"/>
    </row>
    <row r="5" spans="1:22" s="4" customFormat="1" ht="21.75" customHeight="1">
      <c r="A5" s="31"/>
      <c r="B5" s="32"/>
      <c r="C5" s="33"/>
      <c r="F5" s="35"/>
      <c r="G5" s="35"/>
      <c r="M5" s="47"/>
      <c r="N5" s="48"/>
      <c r="O5" s="48"/>
      <c r="P5" s="48"/>
      <c r="Q5" s="48" t="s">
        <v>45</v>
      </c>
    </row>
    <row r="6" spans="1:22" s="4" customFormat="1" ht="21.75" customHeight="1">
      <c r="A6" s="31"/>
      <c r="B6" s="32"/>
      <c r="C6" s="33"/>
      <c r="F6" s="35"/>
      <c r="G6" s="35"/>
      <c r="M6" s="47"/>
      <c r="N6" s="48"/>
      <c r="O6" s="48"/>
      <c r="P6" s="48"/>
      <c r="Q6" s="48"/>
    </row>
    <row r="7" spans="1:22" s="24" customFormat="1" ht="33" customHeight="1">
      <c r="A7" s="91" t="s">
        <v>41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</row>
    <row r="8" spans="1:22" s="24" customFormat="1" ht="54.75" customHeight="1">
      <c r="A8" s="92" t="s">
        <v>46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54"/>
    </row>
    <row r="9" spans="1:22" ht="24.2" customHeight="1">
      <c r="A9" s="94" t="s">
        <v>47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55"/>
      <c r="R9" s="55"/>
      <c r="S9" s="55"/>
      <c r="T9" s="55"/>
      <c r="U9" s="55"/>
      <c r="V9" s="55"/>
    </row>
    <row r="10" spans="1:22" s="6" customFormat="1" ht="22.35" hidden="1" customHeight="1">
      <c r="A10" s="56" t="s">
        <v>3</v>
      </c>
      <c r="B10" s="57"/>
      <c r="C10" s="57"/>
      <c r="D10" s="57"/>
      <c r="E10" s="58"/>
      <c r="F10" s="59"/>
      <c r="G10" s="58"/>
      <c r="H10" s="58"/>
      <c r="I10" s="60"/>
      <c r="J10" s="60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</row>
    <row r="11" spans="1:22" s="6" customFormat="1" ht="16.5" hidden="1" customHeight="1">
      <c r="A11" s="98" t="s">
        <v>20</v>
      </c>
      <c r="B11" s="98"/>
      <c r="C11" s="99"/>
      <c r="D11" s="99"/>
      <c r="E11" s="61"/>
      <c r="F11" s="62"/>
      <c r="G11" s="61"/>
      <c r="H11" s="61"/>
      <c r="I11" s="63"/>
      <c r="J11" s="63"/>
      <c r="K11" s="58"/>
      <c r="L11" s="58"/>
      <c r="M11" s="64"/>
      <c r="N11" s="65"/>
      <c r="O11" s="65"/>
      <c r="P11" s="66"/>
      <c r="Q11" s="58"/>
      <c r="R11" s="58"/>
      <c r="S11" s="58"/>
      <c r="T11" s="58"/>
      <c r="U11" s="58"/>
      <c r="V11" s="58"/>
    </row>
    <row r="12" spans="1:22" s="6" customFormat="1" ht="33.75" hidden="1" customHeight="1">
      <c r="A12" s="96" t="s">
        <v>42</v>
      </c>
      <c r="B12" s="96"/>
      <c r="C12" s="97"/>
      <c r="D12" s="97"/>
      <c r="E12" s="97"/>
      <c r="F12" s="97"/>
      <c r="G12" s="97"/>
      <c r="H12" s="97"/>
      <c r="I12" s="67"/>
      <c r="J12" s="67"/>
      <c r="K12" s="67"/>
      <c r="L12" s="67"/>
      <c r="M12" s="67"/>
      <c r="N12" s="67"/>
      <c r="O12" s="67"/>
      <c r="P12" s="68"/>
      <c r="Q12" s="58"/>
      <c r="R12" s="58"/>
      <c r="S12" s="58"/>
      <c r="T12" s="58"/>
      <c r="U12" s="58"/>
      <c r="V12" s="58"/>
    </row>
    <row r="13" spans="1:22" ht="25.5" customHeight="1">
      <c r="A13" s="95" t="s">
        <v>48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55"/>
      <c r="R13" s="55"/>
      <c r="S13" s="55"/>
      <c r="T13" s="55"/>
      <c r="U13" s="55"/>
      <c r="V13" s="55"/>
    </row>
    <row r="14" spans="1:22" ht="27" customHeight="1">
      <c r="A14" s="80" t="s">
        <v>24</v>
      </c>
      <c r="B14" s="80" t="s">
        <v>0</v>
      </c>
      <c r="C14" s="80" t="s">
        <v>1</v>
      </c>
      <c r="D14" s="80" t="s">
        <v>18</v>
      </c>
      <c r="E14" s="80"/>
      <c r="F14" s="80"/>
      <c r="G14" s="80"/>
      <c r="H14" s="80" t="s">
        <v>29</v>
      </c>
      <c r="I14" s="80"/>
      <c r="J14" s="80"/>
      <c r="K14" s="80"/>
      <c r="L14" s="80"/>
      <c r="M14" s="80"/>
      <c r="N14" s="80"/>
      <c r="O14" s="80"/>
      <c r="P14" s="80"/>
      <c r="Q14" s="80"/>
      <c r="R14" s="80" t="s">
        <v>25</v>
      </c>
      <c r="S14" s="80"/>
      <c r="T14" s="80"/>
      <c r="U14" s="80"/>
      <c r="V14" s="80"/>
    </row>
    <row r="15" spans="1:22" ht="20.25" customHeight="1">
      <c r="A15" s="80"/>
      <c r="B15" s="80"/>
      <c r="C15" s="80"/>
      <c r="D15" s="80" t="s">
        <v>8</v>
      </c>
      <c r="E15" s="80" t="s">
        <v>15</v>
      </c>
      <c r="F15" s="80"/>
      <c r="G15" s="80"/>
      <c r="H15" s="81" t="s">
        <v>36</v>
      </c>
      <c r="I15" s="80" t="s">
        <v>35</v>
      </c>
      <c r="J15" s="80"/>
      <c r="K15" s="80"/>
      <c r="L15" s="80"/>
      <c r="M15" s="80"/>
      <c r="N15" s="80"/>
      <c r="O15" s="80"/>
      <c r="P15" s="80"/>
      <c r="Q15" s="80"/>
      <c r="R15" s="81" t="s">
        <v>8</v>
      </c>
      <c r="S15" s="80" t="s">
        <v>15</v>
      </c>
      <c r="T15" s="80"/>
      <c r="U15" s="80"/>
      <c r="V15" s="80"/>
    </row>
    <row r="16" spans="1:22" ht="46.5" customHeight="1">
      <c r="A16" s="80"/>
      <c r="B16" s="80"/>
      <c r="C16" s="80"/>
      <c r="D16" s="80"/>
      <c r="E16" s="41" t="s">
        <v>5</v>
      </c>
      <c r="F16" s="41" t="s">
        <v>9</v>
      </c>
      <c r="G16" s="41" t="s">
        <v>21</v>
      </c>
      <c r="H16" s="81"/>
      <c r="I16" s="39" t="s">
        <v>33</v>
      </c>
      <c r="J16" s="39" t="s">
        <v>4</v>
      </c>
      <c r="K16" s="39" t="s">
        <v>34</v>
      </c>
      <c r="L16" s="39" t="s">
        <v>19</v>
      </c>
      <c r="M16" s="40" t="s">
        <v>14</v>
      </c>
      <c r="N16" s="39" t="s">
        <v>6</v>
      </c>
      <c r="O16" s="39" t="s">
        <v>7</v>
      </c>
      <c r="P16" s="39" t="s">
        <v>31</v>
      </c>
      <c r="Q16" s="69" t="s">
        <v>32</v>
      </c>
      <c r="R16" s="81"/>
      <c r="S16" s="41" t="s">
        <v>26</v>
      </c>
      <c r="T16" s="41" t="s">
        <v>19</v>
      </c>
      <c r="U16" s="41" t="s">
        <v>14</v>
      </c>
      <c r="V16" s="70" t="s">
        <v>13</v>
      </c>
    </row>
    <row r="17" spans="1:22" ht="33.75" customHeight="1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4</v>
      </c>
      <c r="I17" s="41">
        <v>5</v>
      </c>
      <c r="J17" s="41">
        <v>6</v>
      </c>
      <c r="K17" s="41">
        <v>7</v>
      </c>
      <c r="L17" s="41">
        <v>8</v>
      </c>
      <c r="M17" s="41">
        <v>9</v>
      </c>
      <c r="N17" s="41">
        <v>10</v>
      </c>
      <c r="O17" s="41">
        <v>11</v>
      </c>
      <c r="P17" s="41">
        <v>12</v>
      </c>
      <c r="Q17" s="41">
        <v>13</v>
      </c>
      <c r="R17" s="41">
        <v>12</v>
      </c>
      <c r="S17" s="41">
        <v>13</v>
      </c>
      <c r="T17" s="41">
        <v>14</v>
      </c>
      <c r="U17" s="41">
        <v>15</v>
      </c>
      <c r="V17" s="41">
        <v>16</v>
      </c>
    </row>
    <row r="18" spans="1:22" s="7" customFormat="1" ht="69" customHeight="1">
      <c r="A18" s="71">
        <v>1</v>
      </c>
      <c r="B18" s="76" t="s">
        <v>49</v>
      </c>
      <c r="C18" s="72" t="s">
        <v>37</v>
      </c>
      <c r="D18" s="42"/>
      <c r="E18" s="42"/>
      <c r="F18" s="73"/>
      <c r="G18" s="42"/>
      <c r="H18" s="77">
        <v>416127</v>
      </c>
      <c r="I18" s="42"/>
      <c r="J18" s="42"/>
      <c r="K18" s="42"/>
      <c r="L18" s="42"/>
      <c r="M18" s="42"/>
      <c r="N18" s="42"/>
      <c r="O18" s="42"/>
      <c r="P18" s="75">
        <v>938.97</v>
      </c>
      <c r="Q18" s="75"/>
      <c r="R18" s="74"/>
      <c r="S18" s="74"/>
      <c r="T18" s="74"/>
      <c r="U18" s="74"/>
      <c r="V18" s="74"/>
    </row>
    <row r="19" spans="1:22" s="7" customFormat="1" ht="24.75" customHeight="1">
      <c r="A19" s="86" t="s">
        <v>36</v>
      </c>
      <c r="B19" s="86"/>
      <c r="C19" s="86"/>
      <c r="D19" s="21">
        <f t="shared" ref="D19:V19" si="0">SUM(D18:D18)</f>
        <v>0</v>
      </c>
      <c r="E19" s="21">
        <f t="shared" si="0"/>
        <v>0</v>
      </c>
      <c r="F19" s="21">
        <f t="shared" si="0"/>
        <v>0</v>
      </c>
      <c r="G19" s="21">
        <f t="shared" si="0"/>
        <v>0</v>
      </c>
      <c r="H19" s="17">
        <f t="shared" si="0"/>
        <v>416127</v>
      </c>
      <c r="I19" s="21"/>
      <c r="J19" s="21"/>
      <c r="K19" s="21"/>
      <c r="L19" s="21"/>
      <c r="M19" s="21"/>
      <c r="N19" s="21"/>
      <c r="O19" s="21"/>
      <c r="P19" s="102">
        <f t="shared" si="0"/>
        <v>938.97</v>
      </c>
      <c r="Q19" s="21"/>
      <c r="R19" s="28">
        <f t="shared" si="0"/>
        <v>0</v>
      </c>
      <c r="S19" s="28">
        <f t="shared" si="0"/>
        <v>0</v>
      </c>
      <c r="T19" s="28">
        <f t="shared" si="0"/>
        <v>0</v>
      </c>
      <c r="U19" s="28">
        <f t="shared" si="0"/>
        <v>0</v>
      </c>
      <c r="V19" s="28">
        <f t="shared" si="0"/>
        <v>0</v>
      </c>
    </row>
    <row r="20" spans="1:22" s="7" customFormat="1">
      <c r="A20" s="79" t="s">
        <v>16</v>
      </c>
      <c r="B20" s="79"/>
      <c r="C20" s="79"/>
      <c r="D20" s="20" t="e">
        <f>D19+#REF!</f>
        <v>#REF!</v>
      </c>
      <c r="E20" s="20" t="e">
        <f>E19+#REF!</f>
        <v>#REF!</v>
      </c>
      <c r="F20" s="20" t="e">
        <f>F19+#REF!</f>
        <v>#REF!</v>
      </c>
      <c r="G20" s="20" t="e">
        <f>G19+#REF!</f>
        <v>#REF!</v>
      </c>
      <c r="H20" s="52">
        <f>H19</f>
        <v>416127</v>
      </c>
      <c r="I20" s="43"/>
      <c r="J20" s="43"/>
      <c r="K20" s="43"/>
      <c r="L20" s="43"/>
      <c r="M20" s="43"/>
      <c r="N20" s="20"/>
      <c r="O20" s="20"/>
      <c r="P20" s="103">
        <f t="shared" ref="I20:Q20" si="1">P19</f>
        <v>938.97</v>
      </c>
      <c r="Q20" s="52"/>
      <c r="R20" s="20" t="e">
        <f>R19+#REF!</f>
        <v>#REF!</v>
      </c>
      <c r="S20" s="20" t="e">
        <f>S19+#REF!</f>
        <v>#REF!</v>
      </c>
      <c r="T20" s="20" t="e">
        <f>T19+#REF!</f>
        <v>#REF!</v>
      </c>
      <c r="U20" s="20" t="e">
        <f>U19+#REF!</f>
        <v>#REF!</v>
      </c>
      <c r="V20" s="20" t="e">
        <f>V19+#REF!</f>
        <v>#REF!</v>
      </c>
    </row>
    <row r="21" spans="1:22" s="7" customFormat="1" ht="39.75" hidden="1" customHeight="1">
      <c r="A21" s="78" t="s">
        <v>27</v>
      </c>
      <c r="B21" s="78"/>
      <c r="C21" s="78"/>
      <c r="D21" s="20"/>
      <c r="E21" s="20"/>
      <c r="F21" s="20"/>
      <c r="G21" s="20"/>
      <c r="H21" s="30"/>
      <c r="I21" s="43"/>
      <c r="J21" s="43"/>
      <c r="K21" s="43"/>
      <c r="L21" s="43"/>
      <c r="M21" s="43"/>
      <c r="N21" s="20"/>
      <c r="O21" s="20"/>
      <c r="P21" s="20"/>
      <c r="Q21" s="20"/>
      <c r="R21" s="15"/>
      <c r="S21" s="15"/>
      <c r="T21" s="15"/>
      <c r="U21" s="15"/>
      <c r="V21" s="15"/>
    </row>
    <row r="22" spans="1:22" s="7" customFormat="1" ht="18.75" customHeight="1">
      <c r="A22" s="88" t="s">
        <v>28</v>
      </c>
      <c r="B22" s="88"/>
      <c r="C22" s="88"/>
      <c r="D22" s="20"/>
      <c r="E22" s="20"/>
      <c r="F22" s="20"/>
      <c r="G22" s="20"/>
      <c r="H22" s="20"/>
      <c r="I22" s="43"/>
      <c r="J22" s="43"/>
      <c r="K22" s="43"/>
      <c r="L22" s="43"/>
      <c r="M22" s="43"/>
      <c r="N22" s="20"/>
      <c r="O22" s="20"/>
      <c r="P22" s="20"/>
      <c r="Q22" s="20"/>
      <c r="R22" s="15"/>
      <c r="S22" s="15"/>
      <c r="T22" s="15"/>
      <c r="U22" s="15"/>
      <c r="V22" s="15"/>
    </row>
    <row r="23" spans="1:22" s="7" customFormat="1">
      <c r="A23" s="15"/>
      <c r="B23" s="15" t="s">
        <v>40</v>
      </c>
      <c r="C23" s="14"/>
      <c r="D23" s="14"/>
      <c r="E23" s="8"/>
      <c r="F23" s="16"/>
      <c r="G23" s="8"/>
      <c r="H23" s="17">
        <f>H20*0.2</f>
        <v>83225.399999999994</v>
      </c>
      <c r="I23" s="42"/>
      <c r="J23" s="42"/>
      <c r="K23" s="42"/>
      <c r="L23" s="42"/>
      <c r="M23" s="42"/>
      <c r="N23" s="8"/>
      <c r="O23" s="8"/>
      <c r="P23" s="8"/>
      <c r="Q23" s="8"/>
      <c r="R23" s="15"/>
      <c r="S23" s="15"/>
      <c r="T23" s="15"/>
      <c r="U23" s="15"/>
      <c r="V23" s="15"/>
    </row>
    <row r="24" spans="1:22" s="7" customFormat="1" ht="13.5" customHeight="1">
      <c r="A24" s="15"/>
      <c r="B24" s="15" t="s">
        <v>2</v>
      </c>
      <c r="C24" s="14"/>
      <c r="D24" s="14"/>
      <c r="E24" s="8"/>
      <c r="F24" s="16"/>
      <c r="G24" s="8"/>
      <c r="H24" s="17">
        <f>H20+H23</f>
        <v>499352.4</v>
      </c>
      <c r="I24" s="42"/>
      <c r="J24" s="42"/>
      <c r="K24" s="42"/>
      <c r="L24" s="42"/>
      <c r="M24" s="42"/>
      <c r="N24" s="8"/>
      <c r="O24" s="8"/>
      <c r="P24" s="8"/>
      <c r="Q24" s="8"/>
      <c r="R24" s="15"/>
      <c r="S24" s="15"/>
      <c r="T24" s="15"/>
      <c r="U24" s="15"/>
      <c r="V24" s="15"/>
    </row>
    <row r="25" spans="1:22" hidden="1">
      <c r="A25" s="87" t="s">
        <v>17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15"/>
      <c r="S25" s="15"/>
      <c r="T25" s="15"/>
      <c r="U25" s="15"/>
      <c r="V25" s="15"/>
    </row>
    <row r="26" spans="1:22" ht="15" hidden="1" customHeight="1">
      <c r="A26" s="36" t="s">
        <v>10</v>
      </c>
      <c r="B26" s="78" t="s">
        <v>11</v>
      </c>
      <c r="C26" s="78"/>
      <c r="D26" s="18"/>
      <c r="E26" s="13"/>
      <c r="F26" s="19"/>
      <c r="G26" s="13"/>
      <c r="H26" s="12" t="e">
        <f>#REF!</f>
        <v>#REF!</v>
      </c>
      <c r="I26" s="13"/>
      <c r="J26" s="13"/>
      <c r="K26" s="13"/>
      <c r="L26" s="13"/>
      <c r="M26" s="13"/>
      <c r="N26" s="13"/>
      <c r="O26" s="13"/>
      <c r="P26" s="13"/>
      <c r="Q26" s="13"/>
      <c r="R26" s="15"/>
      <c r="S26" s="15"/>
      <c r="T26" s="15"/>
      <c r="U26" s="15"/>
      <c r="V26" s="15"/>
    </row>
    <row r="27" spans="1:22" ht="13.5" hidden="1" customHeight="1">
      <c r="A27" s="85" t="s">
        <v>5</v>
      </c>
      <c r="B27" s="85"/>
      <c r="C27" s="85"/>
      <c r="D27" s="85"/>
      <c r="E27" s="85"/>
      <c r="F27" s="85"/>
      <c r="G27" s="11"/>
      <c r="H27" s="12" t="e">
        <f>E20*6.21+16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5"/>
      <c r="S27" s="15"/>
      <c r="T27" s="15"/>
      <c r="U27" s="15"/>
      <c r="V27" s="15"/>
    </row>
    <row r="28" spans="1:22" ht="13.5" hidden="1" customHeight="1">
      <c r="A28" s="85" t="s">
        <v>12</v>
      </c>
      <c r="B28" s="85"/>
      <c r="C28" s="85"/>
      <c r="D28" s="85"/>
      <c r="E28" s="85"/>
      <c r="F28" s="85"/>
      <c r="G28" s="11"/>
      <c r="H28" s="12" t="e">
        <f>F20*5.19+1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5"/>
      <c r="S28" s="15"/>
      <c r="T28" s="15"/>
      <c r="U28" s="15"/>
      <c r="V28" s="15"/>
    </row>
    <row r="29" spans="1:22" ht="18" hidden="1" customHeight="1">
      <c r="A29" s="15"/>
      <c r="B29" s="18" t="s">
        <v>30</v>
      </c>
      <c r="C29" s="22"/>
      <c r="D29" s="22" t="e">
        <f>D20</f>
        <v>#REF!</v>
      </c>
      <c r="E29" s="22"/>
      <c r="F29" s="23"/>
      <c r="G29" s="22"/>
      <c r="H29" s="22" t="e">
        <f>H20+H27+H28</f>
        <v>#REF!</v>
      </c>
      <c r="I29" s="22"/>
      <c r="J29" s="22"/>
      <c r="K29" s="22"/>
      <c r="L29" s="22"/>
      <c r="M29" s="22"/>
      <c r="N29" s="22"/>
      <c r="O29" s="22"/>
      <c r="P29" s="22"/>
      <c r="Q29" s="22"/>
      <c r="R29" s="29"/>
      <c r="S29" s="29"/>
      <c r="T29" s="29"/>
      <c r="U29" s="29"/>
      <c r="V29" s="29"/>
    </row>
    <row r="30" spans="1:22" s="6" customFormat="1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3"/>
      <c r="S30" s="3"/>
      <c r="T30" s="3"/>
      <c r="U30" s="3"/>
      <c r="V30" s="3"/>
    </row>
    <row r="31" spans="1:22" s="24" customFormat="1" ht="22.15" customHeight="1">
      <c r="B31" s="9" t="s">
        <v>38</v>
      </c>
      <c r="C31" s="25"/>
      <c r="D31" s="44"/>
      <c r="E31" s="25"/>
      <c r="F31" s="82" t="s">
        <v>22</v>
      </c>
      <c r="G31" s="82"/>
      <c r="H31" s="38"/>
      <c r="I31" s="49" t="s">
        <v>39</v>
      </c>
      <c r="J31" s="10"/>
      <c r="K31" s="10"/>
      <c r="L31" s="10"/>
      <c r="M31" s="10"/>
      <c r="N31" s="10"/>
      <c r="O31" s="10"/>
      <c r="P31" s="10"/>
      <c r="Q31" s="10"/>
      <c r="R31" s="3"/>
      <c r="S31" s="3"/>
      <c r="T31" s="3"/>
      <c r="U31" s="3"/>
      <c r="V31" s="3"/>
    </row>
    <row r="32" spans="1:22" s="24" customFormat="1" ht="15.75">
      <c r="B32" s="9"/>
      <c r="C32" s="10"/>
      <c r="D32" s="10"/>
      <c r="E32" s="37"/>
      <c r="F32" s="10"/>
      <c r="G32" s="27"/>
      <c r="H32" s="26"/>
      <c r="I32" s="10"/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</row>
    <row r="33" spans="3:17">
      <c r="C33" s="50"/>
      <c r="D33" s="50"/>
      <c r="E33" s="50"/>
      <c r="F33" s="51"/>
      <c r="G33" s="50"/>
      <c r="H33" s="50"/>
      <c r="I33" s="50"/>
      <c r="J33" s="1"/>
      <c r="K33" s="1"/>
      <c r="L33" s="1"/>
      <c r="M33" s="1"/>
      <c r="N33" s="1"/>
      <c r="O33" s="1"/>
      <c r="P33" s="1"/>
      <c r="Q33" s="1"/>
    </row>
    <row r="34" spans="3:17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</sheetData>
  <mergeCells count="33">
    <mergeCell ref="A9:P9"/>
    <mergeCell ref="A13:P13"/>
    <mergeCell ref="I15:Q15"/>
    <mergeCell ref="D14:G14"/>
    <mergeCell ref="E15:G15"/>
    <mergeCell ref="A12:B12"/>
    <mergeCell ref="C12:H12"/>
    <mergeCell ref="B14:B16"/>
    <mergeCell ref="A11:B11"/>
    <mergeCell ref="C11:D11"/>
    <mergeCell ref="O1:Q1"/>
    <mergeCell ref="M2:Q2"/>
    <mergeCell ref="A7:U7"/>
    <mergeCell ref="A8:U8"/>
    <mergeCell ref="N4:Q4"/>
    <mergeCell ref="F31:G31"/>
    <mergeCell ref="A30:Q30"/>
    <mergeCell ref="D15:D16"/>
    <mergeCell ref="H15:H16"/>
    <mergeCell ref="H14:Q14"/>
    <mergeCell ref="A14:A16"/>
    <mergeCell ref="A27:F27"/>
    <mergeCell ref="A19:C19"/>
    <mergeCell ref="A28:F28"/>
    <mergeCell ref="A25:Q25"/>
    <mergeCell ref="B26:C26"/>
    <mergeCell ref="A22:C22"/>
    <mergeCell ref="A21:C21"/>
    <mergeCell ref="A20:C20"/>
    <mergeCell ref="R14:V14"/>
    <mergeCell ref="R15:R16"/>
    <mergeCell ref="S15:V15"/>
    <mergeCell ref="C14:C16"/>
  </mergeCells>
  <pageMargins left="0.39370078740157483" right="0.39370078740157483" top="0.11811023622047245" bottom="7.874015748031496E-2" header="0.31496062992125984" footer="0.31496062992125984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2024-01-23T01:48:25Z</dcterms:modified>
</cp:coreProperties>
</file>